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0" tabRatio="601" activeTab="1"/>
  </bookViews>
  <sheets>
    <sheet name="остр" sheetId="1" r:id="rId1"/>
    <sheet name="осмотры в до" sheetId="2" r:id="rId2"/>
  </sheets>
  <definedNames/>
  <calcPr fullCalcOnLoad="1"/>
</workbook>
</file>

<file path=xl/sharedStrings.xml><?xml version="1.0" encoding="utf-8"?>
<sst xmlns="http://schemas.openxmlformats.org/spreadsheetml/2006/main" count="97" uniqueCount="81">
  <si>
    <t xml:space="preserve">     Дошкольные         учреждения</t>
  </si>
  <si>
    <t xml:space="preserve">       Дети     все</t>
  </si>
  <si>
    <t xml:space="preserve"> Дети до 3 лет</t>
  </si>
  <si>
    <t>Абс.</t>
  </si>
  <si>
    <t>на 1000</t>
  </si>
  <si>
    <t>Число уч-ся ни разу не болевших в теч-е года</t>
  </si>
  <si>
    <t>Число детей ЧДБ</t>
  </si>
  <si>
    <t>Число заболеваний всего:</t>
  </si>
  <si>
    <t>кишечные инфекции</t>
  </si>
  <si>
    <t xml:space="preserve">VI. Болезни нервной системы всего: </t>
  </si>
  <si>
    <t>из них вегетососудистая дистония</t>
  </si>
  <si>
    <t>VII. Болезни глаза и его придат.аппарата</t>
  </si>
  <si>
    <t>VIII. Болезни уха и сосцевидного отростка</t>
  </si>
  <si>
    <t>IX. Болезни сист. кровообращ. всего, из них:</t>
  </si>
  <si>
    <t>гипертензия</t>
  </si>
  <si>
    <t>грипп</t>
  </si>
  <si>
    <t>пневмония</t>
  </si>
  <si>
    <t>XI. Болезни органов пищеварения</t>
  </si>
  <si>
    <t>XIV. Болезни мочеполовой системы</t>
  </si>
  <si>
    <t>переломы</t>
  </si>
  <si>
    <t>ожоги</t>
  </si>
  <si>
    <t>отравления</t>
  </si>
  <si>
    <t xml:space="preserve">XVIII. Симптомы, признаки </t>
  </si>
  <si>
    <t xml:space="preserve">Прочие заболевания </t>
  </si>
  <si>
    <t xml:space="preserve">         Всего</t>
  </si>
  <si>
    <t>Детей 1 группы здоровья</t>
  </si>
  <si>
    <t>Детей 2 группы здоровья</t>
  </si>
  <si>
    <t>Детей 3 группы здоровья</t>
  </si>
  <si>
    <t>Детей 4 группы здоровья</t>
  </si>
  <si>
    <t xml:space="preserve">Болезни эндокринной системы, расстройства питания и нарушения обмена веществ, из них:     </t>
  </si>
  <si>
    <t xml:space="preserve"> E00 - E90 </t>
  </si>
  <si>
    <t>недостаточность  питания</t>
  </si>
  <si>
    <t xml:space="preserve"> E40 - E46 </t>
  </si>
  <si>
    <t xml:space="preserve">ожирение         </t>
  </si>
  <si>
    <t xml:space="preserve">    E66    </t>
  </si>
  <si>
    <t xml:space="preserve">задержка полового развития        </t>
  </si>
  <si>
    <t xml:space="preserve">   E30.0   </t>
  </si>
  <si>
    <t>преждевременное половое развитие</t>
  </si>
  <si>
    <t xml:space="preserve">   E30.1   </t>
  </si>
  <si>
    <t xml:space="preserve"> H00 - H59 </t>
  </si>
  <si>
    <t xml:space="preserve">Болезни системы кровообращения  </t>
  </si>
  <si>
    <t xml:space="preserve"> I00 - I99 </t>
  </si>
  <si>
    <t xml:space="preserve"> K00 - K93 </t>
  </si>
  <si>
    <t xml:space="preserve">Болезни костно-мышечной системы и соединительной ткани, из них:  </t>
  </si>
  <si>
    <t xml:space="preserve"> M00 - M99 </t>
  </si>
  <si>
    <t xml:space="preserve">кифоз, лордоз, сколиоз </t>
  </si>
  <si>
    <t xml:space="preserve"> M40 - M41 </t>
  </si>
  <si>
    <t xml:space="preserve"> A00 - T98 </t>
  </si>
  <si>
    <t>сколиоз</t>
  </si>
  <si>
    <t xml:space="preserve"> М41</t>
  </si>
  <si>
    <t>нарушения рефракции и аккомодации</t>
  </si>
  <si>
    <t>миопия</t>
  </si>
  <si>
    <t>Болезни глаза и его  придаточного аппарата, из них:</t>
  </si>
  <si>
    <t xml:space="preserve"> Н52</t>
  </si>
  <si>
    <t xml:space="preserve"> Н52.1</t>
  </si>
  <si>
    <t>I. Инфекц.и паразитарные болезни всего, из них</t>
  </si>
  <si>
    <t xml:space="preserve">острые респираторные инфекции </t>
  </si>
  <si>
    <t>X. Болезни органов дыхания всего, из них</t>
  </si>
  <si>
    <t>XIX. Травмы и отравления всего, из них</t>
  </si>
  <si>
    <t>%</t>
  </si>
  <si>
    <t>в т.ч. мальчики</t>
  </si>
  <si>
    <t>Болезни органов  пищеварения</t>
  </si>
  <si>
    <t>Распределение детей по группам состояния здоровья</t>
  </si>
  <si>
    <t>Распределение детей по медицинским группам для занятий физической культурой</t>
  </si>
  <si>
    <t>Детей 5 группы здоровья</t>
  </si>
  <si>
    <t>не допущен</t>
  </si>
  <si>
    <t>Число детей, прошедших профилактические осмотры</t>
  </si>
  <si>
    <t>Распределение детей по уровню физического развития</t>
  </si>
  <si>
    <t>Нормальное физическое развитие</t>
  </si>
  <si>
    <t>Нарушения физического развития, из них</t>
  </si>
  <si>
    <t>дефицит массы тела</t>
  </si>
  <si>
    <t>избыток массы тела</t>
  </si>
  <si>
    <t>низкий рост</t>
  </si>
  <si>
    <t>высокий рост</t>
  </si>
  <si>
    <t xml:space="preserve">Выявлено ВСЕГО  ЗАБОЛЕВАНИЙ, из них              </t>
  </si>
  <si>
    <t>от 0 до 4 лет включительно</t>
  </si>
  <si>
    <t>Среднесписочное число детей (учащихся)</t>
  </si>
  <si>
    <t xml:space="preserve"> от 5 до 7 лет включительно</t>
  </si>
  <si>
    <t xml:space="preserve"> от 0 до 7 лет включительно</t>
  </si>
  <si>
    <t>Таблица № 5 Острая заболеваемость СВОД</t>
  </si>
  <si>
    <t>Таблица № 7 Структура выявленных заболеваний (состояний) по возрастам у детей в дошкольных организациях СВОД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</si>
</sst>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 vertical="center"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/>
    </xf>
    <xf numFmtId="2" fontId="4" fillId="0" borderId="0" xfId="0" applyNumberFormat="1" applyFont="1" applyAlignment="1">
      <alignment/>
    </xf>
    <xf numFmtId="2" fontId="4" fillId="33" borderId="24" xfId="0" applyNumberFormat="1" applyFont="1" applyFill="1" applyBorder="1" applyAlignment="1">
      <alignment/>
    </xf>
    <xf numFmtId="2" fontId="4" fillId="33" borderId="17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2" fontId="4" fillId="0" borderId="22" xfId="0" applyNumberFormat="1" applyFont="1" applyBorder="1" applyAlignment="1">
      <alignment wrapText="1"/>
    </xf>
    <xf numFmtId="2" fontId="4" fillId="0" borderId="25" xfId="0" applyNumberFormat="1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2" fontId="4" fillId="33" borderId="28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2" fontId="4" fillId="33" borderId="29" xfId="0" applyNumberFormat="1" applyFont="1" applyFill="1" applyBorder="1" applyAlignment="1">
      <alignment/>
    </xf>
    <xf numFmtId="1" fontId="4" fillId="34" borderId="0" xfId="0" applyNumberFormat="1" applyFont="1" applyFill="1" applyAlignment="1">
      <alignment/>
    </xf>
    <xf numFmtId="0" fontId="5" fillId="33" borderId="20" xfId="0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0" fontId="8" fillId="0" borderId="28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5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2" fontId="4" fillId="33" borderId="17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zoomScalePageLayoutView="0" workbookViewId="0" topLeftCell="A16">
      <selection activeCell="G8" sqref="G8"/>
    </sheetView>
  </sheetViews>
  <sheetFormatPr defaultColWidth="9.125" defaultRowHeight="12.75"/>
  <cols>
    <col min="1" max="1" width="45.50390625" style="1" customWidth="1"/>
    <col min="2" max="2" width="8.00390625" style="1" customWidth="1"/>
    <col min="3" max="3" width="8.50390625" style="23" customWidth="1"/>
    <col min="4" max="4" width="7.00390625" style="1" customWidth="1"/>
    <col min="5" max="5" width="8.50390625" style="23" customWidth="1"/>
    <col min="6" max="16384" width="9.125" style="1" customWidth="1"/>
  </cols>
  <sheetData>
    <row r="1" ht="14.25" thickBot="1">
      <c r="A1" s="1" t="s">
        <v>79</v>
      </c>
    </row>
    <row r="2" spans="1:5" ht="54" customHeight="1">
      <c r="A2" s="2"/>
      <c r="B2" s="3" t="s">
        <v>0</v>
      </c>
      <c r="C2" s="27"/>
      <c r="D2" s="21"/>
      <c r="E2" s="27"/>
    </row>
    <row r="3" spans="1:5" ht="13.5">
      <c r="A3" s="4"/>
      <c r="B3" s="6" t="s">
        <v>1</v>
      </c>
      <c r="C3" s="30"/>
      <c r="D3" s="11" t="s">
        <v>2</v>
      </c>
      <c r="E3" s="28"/>
    </row>
    <row r="4" spans="1:5" ht="16.5" customHeight="1" thickBot="1">
      <c r="A4" s="7"/>
      <c r="B4" s="10" t="s">
        <v>3</v>
      </c>
      <c r="C4" s="31" t="s">
        <v>4</v>
      </c>
      <c r="D4" s="8" t="s">
        <v>3</v>
      </c>
      <c r="E4" s="29" t="s">
        <v>4</v>
      </c>
    </row>
    <row r="5" spans="1:5" ht="17.25" customHeight="1">
      <c r="A5" s="6" t="s">
        <v>76</v>
      </c>
      <c r="B5" s="13">
        <v>183</v>
      </c>
      <c r="C5" s="32"/>
      <c r="D5" s="13">
        <v>38</v>
      </c>
      <c r="E5" s="24"/>
    </row>
    <row r="6" spans="1:5" ht="18" customHeight="1">
      <c r="A6" s="5" t="s">
        <v>5</v>
      </c>
      <c r="B6" s="13">
        <v>28</v>
      </c>
      <c r="C6" s="25">
        <f>B6*1000/B5</f>
        <v>153.0054644808743</v>
      </c>
      <c r="D6" s="13">
        <v>6</v>
      </c>
      <c r="E6" s="25">
        <f>D6*1000/D5</f>
        <v>157.89473684210526</v>
      </c>
    </row>
    <row r="7" spans="1:5" ht="17.25" customHeight="1">
      <c r="A7" s="5" t="s">
        <v>6</v>
      </c>
      <c r="B7" s="13">
        <v>3</v>
      </c>
      <c r="C7" s="25">
        <f>B7*1000/B5</f>
        <v>16.39344262295082</v>
      </c>
      <c r="D7" s="13">
        <v>1</v>
      </c>
      <c r="E7" s="25">
        <f>D7*1000/D5</f>
        <v>26.31578947368421</v>
      </c>
    </row>
    <row r="8" spans="1:6" s="34" customFormat="1" ht="17.25" customHeight="1">
      <c r="A8" s="33" t="s">
        <v>7</v>
      </c>
      <c r="B8" s="39">
        <v>122</v>
      </c>
      <c r="C8" s="38">
        <f>B8*1000/B5</f>
        <v>666.6666666666666</v>
      </c>
      <c r="D8" s="37">
        <v>26</v>
      </c>
      <c r="E8" s="38">
        <f>D8*1000/D5</f>
        <v>684.2105263157895</v>
      </c>
      <c r="F8" s="1"/>
    </row>
    <row r="9" spans="1:5" ht="15" customHeight="1">
      <c r="A9" s="12" t="s">
        <v>55</v>
      </c>
      <c r="B9" s="13">
        <v>4</v>
      </c>
      <c r="C9" s="25">
        <f>B9*1000/B5</f>
        <v>21.85792349726776</v>
      </c>
      <c r="D9" s="13">
        <v>0</v>
      </c>
      <c r="E9" s="25">
        <f>D9*1000/D5</f>
        <v>0</v>
      </c>
    </row>
    <row r="10" spans="1:5" ht="15.75" customHeight="1">
      <c r="A10" s="5" t="s">
        <v>8</v>
      </c>
      <c r="B10" s="13">
        <v>3</v>
      </c>
      <c r="C10" s="25">
        <f>B10*1000/B5</f>
        <v>16.39344262295082</v>
      </c>
      <c r="D10" s="13">
        <v>3</v>
      </c>
      <c r="E10" s="25">
        <f>D10*1000/D5</f>
        <v>78.94736842105263</v>
      </c>
    </row>
    <row r="11" spans="1:5" ht="16.5" customHeight="1">
      <c r="A11" s="6" t="s">
        <v>9</v>
      </c>
      <c r="B11" s="13">
        <v>0</v>
      </c>
      <c r="C11" s="25">
        <f>B11*1000/B5</f>
        <v>0</v>
      </c>
      <c r="D11" s="13">
        <v>0</v>
      </c>
      <c r="E11" s="25">
        <f>D11*1000/D5</f>
        <v>0</v>
      </c>
    </row>
    <row r="12" spans="1:5" ht="15" customHeight="1">
      <c r="A12" s="5" t="s">
        <v>10</v>
      </c>
      <c r="B12" s="13">
        <v>0</v>
      </c>
      <c r="C12" s="25">
        <f>B12*1000/B5</f>
        <v>0</v>
      </c>
      <c r="D12" s="13">
        <v>0</v>
      </c>
      <c r="E12" s="25">
        <f>D12*1000/D5</f>
        <v>0</v>
      </c>
    </row>
    <row r="13" spans="1:5" ht="15" customHeight="1">
      <c r="A13" s="5" t="s">
        <v>11</v>
      </c>
      <c r="B13" s="13">
        <v>3</v>
      </c>
      <c r="C13" s="25">
        <f>B13*1000/B5</f>
        <v>16.39344262295082</v>
      </c>
      <c r="D13" s="13">
        <v>0</v>
      </c>
      <c r="E13" s="25">
        <f>D13*1000/D5</f>
        <v>0</v>
      </c>
    </row>
    <row r="14" spans="1:5" ht="15" customHeight="1">
      <c r="A14" s="5" t="s">
        <v>12</v>
      </c>
      <c r="B14" s="13">
        <v>2</v>
      </c>
      <c r="C14" s="25">
        <f>B14*1000/B5</f>
        <v>10.92896174863388</v>
      </c>
      <c r="D14" s="13">
        <v>0</v>
      </c>
      <c r="E14" s="25">
        <f>D14*1000/D5</f>
        <v>0</v>
      </c>
    </row>
    <row r="15" spans="1:5" ht="15" customHeight="1">
      <c r="A15" s="5" t="s">
        <v>13</v>
      </c>
      <c r="B15" s="13">
        <v>0</v>
      </c>
      <c r="C15" s="25">
        <f>B15*1000/B5</f>
        <v>0</v>
      </c>
      <c r="D15" s="13">
        <v>0</v>
      </c>
      <c r="E15" s="25">
        <f>D15*1000/D5</f>
        <v>0</v>
      </c>
    </row>
    <row r="16" spans="1:5" ht="15" customHeight="1">
      <c r="A16" s="5" t="s">
        <v>14</v>
      </c>
      <c r="B16" s="13">
        <v>0</v>
      </c>
      <c r="C16" s="25">
        <f>B16*1000/B5</f>
        <v>0</v>
      </c>
      <c r="D16" s="13">
        <v>0</v>
      </c>
      <c r="E16" s="25">
        <f>D16*1000/D5</f>
        <v>0</v>
      </c>
    </row>
    <row r="17" spans="1:5" ht="13.5">
      <c r="A17" s="4" t="s">
        <v>57</v>
      </c>
      <c r="B17" s="13">
        <v>107</v>
      </c>
      <c r="C17" s="25">
        <f>B17*1000/B5</f>
        <v>584.6994535519126</v>
      </c>
      <c r="D17" s="13">
        <v>22</v>
      </c>
      <c r="E17" s="25">
        <f>D17*1000/D5</f>
        <v>578.9473684210526</v>
      </c>
    </row>
    <row r="18" spans="1:5" ht="15" customHeight="1">
      <c r="A18" s="5" t="s">
        <v>15</v>
      </c>
      <c r="B18" s="13">
        <v>0</v>
      </c>
      <c r="C18" s="25">
        <f>B18*1000/B5</f>
        <v>0</v>
      </c>
      <c r="D18" s="13">
        <v>0</v>
      </c>
      <c r="E18" s="25">
        <f>D18*1000/D5</f>
        <v>0</v>
      </c>
    </row>
    <row r="19" spans="1:5" ht="15" customHeight="1">
      <c r="A19" s="5" t="s">
        <v>16</v>
      </c>
      <c r="B19" s="13">
        <v>0</v>
      </c>
      <c r="C19" s="25">
        <f>B19*1000/B5</f>
        <v>0</v>
      </c>
      <c r="D19" s="13">
        <v>0</v>
      </c>
      <c r="E19" s="25">
        <f>D19*1000/D5</f>
        <v>0</v>
      </c>
    </row>
    <row r="20" spans="1:5" ht="13.5">
      <c r="A20" s="4" t="s">
        <v>56</v>
      </c>
      <c r="B20" s="13">
        <v>107</v>
      </c>
      <c r="C20" s="25">
        <f>B20*1000/B5</f>
        <v>584.6994535519126</v>
      </c>
      <c r="D20" s="13">
        <v>22</v>
      </c>
      <c r="E20" s="25">
        <f>D20*1000/D5</f>
        <v>578.9473684210526</v>
      </c>
    </row>
    <row r="21" spans="1:5" ht="15" customHeight="1">
      <c r="A21" s="5" t="s">
        <v>17</v>
      </c>
      <c r="B21" s="13">
        <v>3</v>
      </c>
      <c r="C21" s="25">
        <f>B21*1000/B5</f>
        <v>16.39344262295082</v>
      </c>
      <c r="D21" s="13">
        <v>3</v>
      </c>
      <c r="E21" s="25">
        <f>D21*1000/D5</f>
        <v>78.94736842105263</v>
      </c>
    </row>
    <row r="22" spans="1:5" ht="15" customHeight="1">
      <c r="A22" s="5" t="s">
        <v>18</v>
      </c>
      <c r="B22" s="13">
        <v>0</v>
      </c>
      <c r="C22" s="25">
        <f>B22*1000/B5</f>
        <v>0</v>
      </c>
      <c r="D22" s="13">
        <v>0</v>
      </c>
      <c r="E22" s="25">
        <f>D22*1000/D5</f>
        <v>0</v>
      </c>
    </row>
    <row r="23" spans="1:5" ht="13.5">
      <c r="A23" s="4" t="s">
        <v>58</v>
      </c>
      <c r="B23" s="13">
        <v>0</v>
      </c>
      <c r="C23" s="25">
        <f>B23*1000/B5</f>
        <v>0</v>
      </c>
      <c r="D23" s="13">
        <v>0</v>
      </c>
      <c r="E23" s="25">
        <f>D23*1000/D5</f>
        <v>0</v>
      </c>
    </row>
    <row r="24" spans="1:5" ht="15" customHeight="1">
      <c r="A24" s="5" t="s">
        <v>19</v>
      </c>
      <c r="B24" s="13">
        <v>1</v>
      </c>
      <c r="C24" s="25">
        <f>B24*1000/B5</f>
        <v>5.46448087431694</v>
      </c>
      <c r="D24" s="13">
        <v>0</v>
      </c>
      <c r="E24" s="25">
        <f>D24*1000/D5</f>
        <v>0</v>
      </c>
    </row>
    <row r="25" spans="1:5" ht="15" customHeight="1">
      <c r="A25" s="5" t="s">
        <v>20</v>
      </c>
      <c r="B25" s="13">
        <v>0</v>
      </c>
      <c r="C25" s="25">
        <f>B25*1000/B5</f>
        <v>0</v>
      </c>
      <c r="D25" s="13">
        <v>0</v>
      </c>
      <c r="E25" s="25">
        <f>D25*1000/D5</f>
        <v>0</v>
      </c>
    </row>
    <row r="26" spans="1:5" ht="15" customHeight="1">
      <c r="A26" s="5" t="s">
        <v>21</v>
      </c>
      <c r="B26" s="13">
        <v>0</v>
      </c>
      <c r="C26" s="25">
        <f>B26*1000/B5</f>
        <v>0</v>
      </c>
      <c r="D26" s="13">
        <v>0</v>
      </c>
      <c r="E26" s="25">
        <f>D26*1000/D5</f>
        <v>0</v>
      </c>
    </row>
    <row r="27" spans="1:5" ht="15" customHeight="1">
      <c r="A27" s="5" t="s">
        <v>22</v>
      </c>
      <c r="B27" s="13">
        <v>0</v>
      </c>
      <c r="C27" s="25">
        <f>B27*1000/B5</f>
        <v>0</v>
      </c>
      <c r="D27" s="13">
        <v>0</v>
      </c>
      <c r="E27" s="25">
        <f>D27*1000/D5</f>
        <v>0</v>
      </c>
    </row>
    <row r="28" spans="1:5" ht="14.25" thickBot="1">
      <c r="A28" s="14" t="s">
        <v>23</v>
      </c>
      <c r="B28" s="22">
        <v>7</v>
      </c>
      <c r="C28" s="26">
        <f>B28*1000/B5</f>
        <v>38.25136612021858</v>
      </c>
      <c r="D28" s="22">
        <v>1</v>
      </c>
      <c r="E28" s="26">
        <f>D28*1000/D5</f>
        <v>26.31578947368421</v>
      </c>
    </row>
  </sheetData>
  <sheetProtection/>
  <printOptions/>
  <pageMargins left="0.17" right="0.58" top="0.66" bottom="0.75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="70" zoomScaleNormal="70" zoomScalePageLayoutView="0" workbookViewId="0" topLeftCell="A1">
      <selection activeCell="A1" sqref="A1:N39"/>
    </sheetView>
  </sheetViews>
  <sheetFormatPr defaultColWidth="9.00390625" defaultRowHeight="12.75"/>
  <cols>
    <col min="1" max="1" width="47.875" style="0" customWidth="1"/>
    <col min="2" max="2" width="11.50390625" style="0" customWidth="1"/>
    <col min="3" max="6" width="7.50390625" style="0" customWidth="1"/>
    <col min="7" max="7" width="11.50390625" style="0" customWidth="1"/>
    <col min="8" max="8" width="7.875" style="0" customWidth="1"/>
    <col min="9" max="10" width="7.625" style="0" customWidth="1"/>
    <col min="11" max="11" width="8.50390625" style="0" customWidth="1"/>
    <col min="12" max="12" width="6.375" style="0" customWidth="1"/>
    <col min="13" max="14" width="8.50390625" style="0" customWidth="1"/>
    <col min="16" max="20" width="9.125" style="15" customWidth="1"/>
  </cols>
  <sheetData>
    <row r="1" spans="1:14" ht="13.5">
      <c r="A1" s="44" t="s">
        <v>80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20" s="1" customFormat="1" ht="13.5">
      <c r="A2" s="9"/>
      <c r="B2" s="9"/>
      <c r="C2" s="9" t="s">
        <v>75</v>
      </c>
      <c r="D2" s="9"/>
      <c r="E2" s="9"/>
      <c r="F2" s="9"/>
      <c r="G2" s="45" t="s">
        <v>77</v>
      </c>
      <c r="H2" s="46"/>
      <c r="I2" s="46"/>
      <c r="J2" s="47"/>
      <c r="K2" s="9" t="s">
        <v>78</v>
      </c>
      <c r="L2" s="9"/>
      <c r="M2" s="9"/>
      <c r="N2" s="9"/>
      <c r="P2" s="16"/>
      <c r="Q2" s="16"/>
      <c r="R2" s="16"/>
      <c r="S2" s="16"/>
      <c r="T2" s="16"/>
    </row>
    <row r="3" spans="1:20" s="1" customFormat="1" ht="13.5">
      <c r="A3" s="9"/>
      <c r="B3" s="9"/>
      <c r="C3" s="17" t="s">
        <v>24</v>
      </c>
      <c r="D3" s="18"/>
      <c r="E3" s="17" t="s">
        <v>60</v>
      </c>
      <c r="F3" s="18"/>
      <c r="G3" s="17" t="s">
        <v>24</v>
      </c>
      <c r="H3" s="18"/>
      <c r="I3" s="17" t="s">
        <v>60</v>
      </c>
      <c r="J3" s="18"/>
      <c r="K3" s="17" t="s">
        <v>24</v>
      </c>
      <c r="L3" s="18"/>
      <c r="M3" s="17" t="s">
        <v>60</v>
      </c>
      <c r="N3" s="18"/>
      <c r="P3" s="16"/>
      <c r="Q3" s="16"/>
      <c r="R3" s="16"/>
      <c r="S3" s="16"/>
      <c r="T3" s="16"/>
    </row>
    <row r="4" spans="1:20" s="1" customFormat="1" ht="13.5">
      <c r="A4" s="9"/>
      <c r="B4" s="9"/>
      <c r="C4" s="18" t="s">
        <v>3</v>
      </c>
      <c r="D4" s="18" t="s">
        <v>59</v>
      </c>
      <c r="E4" s="18" t="s">
        <v>3</v>
      </c>
      <c r="F4" s="18" t="s">
        <v>59</v>
      </c>
      <c r="G4" s="18" t="s">
        <v>3</v>
      </c>
      <c r="H4" s="18" t="s">
        <v>59</v>
      </c>
      <c r="I4" s="18" t="s">
        <v>3</v>
      </c>
      <c r="J4" s="18" t="s">
        <v>59</v>
      </c>
      <c r="K4" s="18"/>
      <c r="L4" s="18" t="s">
        <v>59</v>
      </c>
      <c r="M4" s="18" t="s">
        <v>3</v>
      </c>
      <c r="N4" s="18" t="s">
        <v>59</v>
      </c>
      <c r="P4" s="16"/>
      <c r="Q4" s="16"/>
      <c r="R4" s="16"/>
      <c r="S4" s="16"/>
      <c r="T4" s="16"/>
    </row>
    <row r="5" spans="1:30" s="1" customFormat="1" ht="18" customHeight="1">
      <c r="A5" s="19" t="s">
        <v>66</v>
      </c>
      <c r="B5" s="20"/>
      <c r="C5" s="48">
        <v>81</v>
      </c>
      <c r="D5" s="25"/>
      <c r="E5" s="48">
        <v>41</v>
      </c>
      <c r="F5" s="25"/>
      <c r="G5" s="48">
        <v>80</v>
      </c>
      <c r="H5" s="25"/>
      <c r="I5" s="48">
        <v>35</v>
      </c>
      <c r="J5" s="25"/>
      <c r="K5" s="48">
        <v>164</v>
      </c>
      <c r="L5" s="25"/>
      <c r="M5" s="48">
        <v>76</v>
      </c>
      <c r="N5" s="25"/>
      <c r="P5" s="16"/>
      <c r="Q5" s="16"/>
      <c r="R5" s="16"/>
      <c r="S5" s="16"/>
      <c r="U5" s="16"/>
      <c r="V5" s="16"/>
      <c r="W5" s="16"/>
      <c r="X5" s="16"/>
      <c r="Z5" s="16"/>
      <c r="AA5" s="16"/>
      <c r="AB5" s="16"/>
      <c r="AC5" s="16"/>
      <c r="AD5" s="16"/>
    </row>
    <row r="6" spans="1:30" s="1" customFormat="1" ht="19.5" customHeight="1">
      <c r="A6" s="20" t="s">
        <v>74</v>
      </c>
      <c r="B6" s="20" t="s">
        <v>47</v>
      </c>
      <c r="C6" s="48">
        <v>61</v>
      </c>
      <c r="D6" s="49">
        <f>C6*100/C5</f>
        <v>75.30864197530865</v>
      </c>
      <c r="E6" s="48">
        <v>22</v>
      </c>
      <c r="F6" s="49">
        <f>E6*100/E5</f>
        <v>53.65853658536585</v>
      </c>
      <c r="G6" s="48">
        <v>60</v>
      </c>
      <c r="H6" s="49">
        <f>G6*100/G5</f>
        <v>75</v>
      </c>
      <c r="I6" s="48">
        <v>29</v>
      </c>
      <c r="J6" s="49">
        <f>I6*100/I5</f>
        <v>82.85714285714286</v>
      </c>
      <c r="K6" s="48">
        <v>121</v>
      </c>
      <c r="L6" s="49">
        <f>K6*100/K5</f>
        <v>73.78048780487805</v>
      </c>
      <c r="M6" s="48">
        <v>51</v>
      </c>
      <c r="N6" s="49">
        <f>M6*100/M5</f>
        <v>67.10526315789474</v>
      </c>
      <c r="P6" s="16"/>
      <c r="Q6" s="16"/>
      <c r="R6" s="16"/>
      <c r="S6" s="16"/>
      <c r="T6" s="16"/>
      <c r="U6" s="16"/>
      <c r="V6" s="16"/>
      <c r="W6" s="16"/>
      <c r="X6" s="16"/>
      <c r="Z6" s="16"/>
      <c r="AA6" s="16"/>
      <c r="AB6" s="16"/>
      <c r="AC6" s="16"/>
      <c r="AD6" s="16"/>
    </row>
    <row r="7" spans="1:30" s="1" customFormat="1" ht="33.75" customHeight="1">
      <c r="A7" s="20" t="s">
        <v>29</v>
      </c>
      <c r="B7" s="20" t="s">
        <v>30</v>
      </c>
      <c r="C7" s="48">
        <v>6</v>
      </c>
      <c r="D7" s="49">
        <f>C7*100/C5</f>
        <v>7.407407407407407</v>
      </c>
      <c r="E7" s="48">
        <v>3</v>
      </c>
      <c r="F7" s="49">
        <f>E7*100/E5</f>
        <v>7.317073170731708</v>
      </c>
      <c r="G7" s="48">
        <v>17</v>
      </c>
      <c r="H7" s="49">
        <f>G7*100/G5</f>
        <v>21.25</v>
      </c>
      <c r="I7" s="48">
        <v>8</v>
      </c>
      <c r="J7" s="49">
        <f>I7*100/I5</f>
        <v>22.857142857142858</v>
      </c>
      <c r="K7" s="48">
        <v>23</v>
      </c>
      <c r="L7" s="49">
        <f>K7*100/K5</f>
        <v>14.024390243902438</v>
      </c>
      <c r="M7" s="48">
        <v>11</v>
      </c>
      <c r="N7" s="49">
        <f>M7*100/M5</f>
        <v>14.473684210526315</v>
      </c>
      <c r="P7" s="16"/>
      <c r="Q7" s="16"/>
      <c r="R7" s="16"/>
      <c r="S7" s="16"/>
      <c r="T7" s="16"/>
      <c r="U7" s="16"/>
      <c r="V7" s="16"/>
      <c r="W7" s="16"/>
      <c r="X7" s="16"/>
      <c r="Z7" s="16"/>
      <c r="AA7" s="16"/>
      <c r="AB7" s="16"/>
      <c r="AC7" s="16"/>
      <c r="AD7" s="16"/>
    </row>
    <row r="8" spans="1:30" s="1" customFormat="1" ht="21" customHeight="1">
      <c r="A8" s="20" t="s">
        <v>31</v>
      </c>
      <c r="B8" s="20" t="s">
        <v>32</v>
      </c>
      <c r="C8" s="48">
        <v>1</v>
      </c>
      <c r="D8" s="49">
        <f>C8*100/C5</f>
        <v>1.2345679012345678</v>
      </c>
      <c r="E8" s="48">
        <v>1</v>
      </c>
      <c r="F8" s="49">
        <f>E8*100/E5</f>
        <v>2.4390243902439024</v>
      </c>
      <c r="G8" s="48">
        <v>2</v>
      </c>
      <c r="H8" s="49">
        <f>G8*100/G5</f>
        <v>2.5</v>
      </c>
      <c r="I8" s="48">
        <v>0</v>
      </c>
      <c r="J8" s="49">
        <f>I8*100/I5</f>
        <v>0</v>
      </c>
      <c r="K8" s="48">
        <v>3</v>
      </c>
      <c r="L8" s="49">
        <f>K8*100/K5</f>
        <v>1.829268292682927</v>
      </c>
      <c r="M8" s="48">
        <v>1</v>
      </c>
      <c r="N8" s="49">
        <f>M8*100/M5</f>
        <v>1.3157894736842106</v>
      </c>
      <c r="P8" s="16"/>
      <c r="Q8" s="16"/>
      <c r="R8" s="16"/>
      <c r="S8" s="16"/>
      <c r="T8" s="16"/>
      <c r="U8" s="16"/>
      <c r="V8" s="16"/>
      <c r="W8" s="16"/>
      <c r="X8" s="16"/>
      <c r="Z8" s="16"/>
      <c r="AA8" s="16"/>
      <c r="AB8" s="16"/>
      <c r="AC8" s="16"/>
      <c r="AD8" s="16"/>
    </row>
    <row r="9" spans="1:30" s="1" customFormat="1" ht="21" customHeight="1">
      <c r="A9" s="20" t="s">
        <v>33</v>
      </c>
      <c r="B9" s="20" t="s">
        <v>34</v>
      </c>
      <c r="C9" s="48">
        <v>2</v>
      </c>
      <c r="D9" s="49">
        <f>C9*100/C5</f>
        <v>2.4691358024691357</v>
      </c>
      <c r="E9" s="48">
        <v>1</v>
      </c>
      <c r="F9" s="49">
        <f>E9*100/E5</f>
        <v>2.4390243902439024</v>
      </c>
      <c r="G9" s="48">
        <v>10</v>
      </c>
      <c r="H9" s="49">
        <f>G9*100/G5</f>
        <v>12.5</v>
      </c>
      <c r="I9" s="48">
        <v>5</v>
      </c>
      <c r="J9" s="49">
        <f>I9*100/I5</f>
        <v>14.285714285714286</v>
      </c>
      <c r="K9" s="48">
        <v>12</v>
      </c>
      <c r="L9" s="49">
        <f>K9*100/K5</f>
        <v>7.317073170731708</v>
      </c>
      <c r="M9" s="48">
        <v>6</v>
      </c>
      <c r="N9" s="49">
        <f>M9*100/M5</f>
        <v>7.894736842105263</v>
      </c>
      <c r="P9" s="16"/>
      <c r="Q9" s="16"/>
      <c r="R9" s="16"/>
      <c r="S9" s="16"/>
      <c r="T9" s="16"/>
      <c r="U9" s="16"/>
      <c r="V9" s="16"/>
      <c r="W9" s="16"/>
      <c r="X9" s="16"/>
      <c r="Z9" s="16"/>
      <c r="AA9" s="16"/>
      <c r="AB9" s="16"/>
      <c r="AC9" s="16"/>
      <c r="AD9" s="16"/>
    </row>
    <row r="10" spans="1:30" s="1" customFormat="1" ht="21" customHeight="1">
      <c r="A10" s="20" t="s">
        <v>35</v>
      </c>
      <c r="B10" s="20" t="s">
        <v>36</v>
      </c>
      <c r="C10" s="48">
        <v>0</v>
      </c>
      <c r="D10" s="49">
        <f>C10*100/C5</f>
        <v>0</v>
      </c>
      <c r="E10" s="48">
        <v>0</v>
      </c>
      <c r="F10" s="49">
        <f>E10*100/E5</f>
        <v>0</v>
      </c>
      <c r="G10" s="48">
        <v>0</v>
      </c>
      <c r="H10" s="49">
        <v>0</v>
      </c>
      <c r="I10" s="48">
        <v>0</v>
      </c>
      <c r="J10" s="49">
        <f>I10*100/I5</f>
        <v>0</v>
      </c>
      <c r="K10" s="48">
        <v>0</v>
      </c>
      <c r="L10" s="49">
        <f>K10*100/K5</f>
        <v>0</v>
      </c>
      <c r="M10" s="48">
        <v>0</v>
      </c>
      <c r="N10" s="49">
        <f>M10*100/M5</f>
        <v>0</v>
      </c>
      <c r="P10" s="16"/>
      <c r="Q10" s="16"/>
      <c r="R10" s="16"/>
      <c r="S10" s="16"/>
      <c r="T10" s="16"/>
      <c r="U10" s="16"/>
      <c r="V10" s="16"/>
      <c r="W10" s="16"/>
      <c r="X10" s="16"/>
      <c r="Z10" s="16"/>
      <c r="AA10" s="16"/>
      <c r="AB10" s="16"/>
      <c r="AC10" s="16"/>
      <c r="AD10" s="16"/>
    </row>
    <row r="11" spans="1:30" s="1" customFormat="1" ht="21" customHeight="1">
      <c r="A11" s="20" t="s">
        <v>37</v>
      </c>
      <c r="B11" s="20" t="s">
        <v>38</v>
      </c>
      <c r="C11" s="48">
        <v>0</v>
      </c>
      <c r="D11" s="49">
        <f>C11*100/C5</f>
        <v>0</v>
      </c>
      <c r="E11" s="48">
        <v>0</v>
      </c>
      <c r="F11" s="49">
        <f>E11*100/E5</f>
        <v>0</v>
      </c>
      <c r="G11" s="48">
        <v>0</v>
      </c>
      <c r="H11" s="49">
        <f>G11*100/G7</f>
        <v>0</v>
      </c>
      <c r="I11" s="48">
        <v>0</v>
      </c>
      <c r="J11" s="49">
        <f>I11*100/I5</f>
        <v>0</v>
      </c>
      <c r="K11" s="48">
        <v>0</v>
      </c>
      <c r="L11" s="49">
        <f>K11*100/K5</f>
        <v>0</v>
      </c>
      <c r="M11" s="48">
        <v>0</v>
      </c>
      <c r="N11" s="49">
        <f>M11*100/M5</f>
        <v>0</v>
      </c>
      <c r="P11" s="16"/>
      <c r="Q11" s="16"/>
      <c r="R11" s="16"/>
      <c r="S11" s="16"/>
      <c r="T11" s="16"/>
      <c r="U11" s="16"/>
      <c r="V11" s="16"/>
      <c r="W11" s="16"/>
      <c r="X11" s="16"/>
      <c r="Z11" s="16"/>
      <c r="AA11" s="16"/>
      <c r="AB11" s="16"/>
      <c r="AC11" s="16"/>
      <c r="AD11" s="16"/>
    </row>
    <row r="12" spans="1:30" s="1" customFormat="1" ht="21" customHeight="1">
      <c r="A12" s="20" t="s">
        <v>52</v>
      </c>
      <c r="B12" s="20" t="s">
        <v>39</v>
      </c>
      <c r="C12" s="48">
        <v>10</v>
      </c>
      <c r="D12" s="49">
        <f>C12*100/C5</f>
        <v>12.345679012345679</v>
      </c>
      <c r="E12" s="48">
        <v>4</v>
      </c>
      <c r="F12" s="49">
        <f>E12*100/E5</f>
        <v>9.75609756097561</v>
      </c>
      <c r="G12" s="48">
        <v>5</v>
      </c>
      <c r="H12" s="49">
        <f>G12*100/G5</f>
        <v>6.25</v>
      </c>
      <c r="I12" s="48">
        <v>3</v>
      </c>
      <c r="J12" s="49">
        <f>I12*100/I5</f>
        <v>8.571428571428571</v>
      </c>
      <c r="K12" s="48">
        <v>15</v>
      </c>
      <c r="L12" s="49">
        <f>K12*100/K5</f>
        <v>9.146341463414634</v>
      </c>
      <c r="M12" s="48">
        <v>7</v>
      </c>
      <c r="N12" s="49">
        <f>M12*100/M5</f>
        <v>9.210526315789474</v>
      </c>
      <c r="P12" s="16"/>
      <c r="Q12" s="16"/>
      <c r="R12" s="16"/>
      <c r="S12" s="16"/>
      <c r="T12" s="16"/>
      <c r="U12" s="16"/>
      <c r="V12" s="16"/>
      <c r="W12" s="16"/>
      <c r="X12" s="16"/>
      <c r="Z12" s="16"/>
      <c r="AA12" s="16"/>
      <c r="AB12" s="16"/>
      <c r="AC12" s="16"/>
      <c r="AD12" s="16"/>
    </row>
    <row r="13" spans="1:30" s="1" customFormat="1" ht="21" customHeight="1">
      <c r="A13" s="20" t="s">
        <v>50</v>
      </c>
      <c r="B13" s="20" t="s">
        <v>53</v>
      </c>
      <c r="C13" s="48">
        <v>5</v>
      </c>
      <c r="D13" s="49">
        <f>C13*100/C5</f>
        <v>6.172839506172839</v>
      </c>
      <c r="E13" s="48">
        <v>2</v>
      </c>
      <c r="F13" s="49">
        <f>E13*100/E5</f>
        <v>4.878048780487805</v>
      </c>
      <c r="G13" s="48">
        <v>4</v>
      </c>
      <c r="H13" s="49">
        <f>G13*100/G5</f>
        <v>5</v>
      </c>
      <c r="I13" s="48">
        <v>3</v>
      </c>
      <c r="J13" s="49">
        <f>I13*100/I5</f>
        <v>8.571428571428571</v>
      </c>
      <c r="K13" s="48">
        <v>9</v>
      </c>
      <c r="L13" s="49">
        <f>K13*100/K5</f>
        <v>5.487804878048781</v>
      </c>
      <c r="M13" s="48">
        <v>5</v>
      </c>
      <c r="N13" s="49">
        <f>M13*100/M5</f>
        <v>6.578947368421052</v>
      </c>
      <c r="P13" s="16"/>
      <c r="Q13" s="16"/>
      <c r="R13" s="16"/>
      <c r="S13" s="16"/>
      <c r="T13" s="16"/>
      <c r="U13" s="16"/>
      <c r="V13" s="16"/>
      <c r="W13" s="16"/>
      <c r="X13" s="16"/>
      <c r="Z13" s="16"/>
      <c r="AA13" s="16"/>
      <c r="AB13" s="16"/>
      <c r="AC13" s="16"/>
      <c r="AD13" s="16"/>
    </row>
    <row r="14" spans="1:30" s="1" customFormat="1" ht="21" customHeight="1">
      <c r="A14" s="20" t="s">
        <v>51</v>
      </c>
      <c r="B14" s="20" t="s">
        <v>54</v>
      </c>
      <c r="C14" s="48">
        <v>1</v>
      </c>
      <c r="D14" s="49">
        <f>C14*100/C5</f>
        <v>1.2345679012345678</v>
      </c>
      <c r="E14" s="48">
        <v>1</v>
      </c>
      <c r="F14" s="49">
        <f>E14*100/E5</f>
        <v>2.4390243902439024</v>
      </c>
      <c r="G14" s="48">
        <v>0</v>
      </c>
      <c r="H14" s="49">
        <v>0</v>
      </c>
      <c r="I14" s="48">
        <v>0</v>
      </c>
      <c r="J14" s="49">
        <f>I14*100/I5</f>
        <v>0</v>
      </c>
      <c r="K14" s="48">
        <v>1</v>
      </c>
      <c r="L14" s="49">
        <f>K14*100/K5</f>
        <v>0.6097560975609756</v>
      </c>
      <c r="M14" s="48">
        <v>1</v>
      </c>
      <c r="N14" s="49">
        <f>M14*100/M5</f>
        <v>1.3157894736842106</v>
      </c>
      <c r="P14" s="16"/>
      <c r="Q14" s="16"/>
      <c r="R14" s="16"/>
      <c r="S14" s="16"/>
      <c r="T14" s="16"/>
      <c r="U14" s="16"/>
      <c r="V14" s="16"/>
      <c r="W14" s="16"/>
      <c r="X14" s="16"/>
      <c r="Z14" s="16"/>
      <c r="AA14" s="16"/>
      <c r="AB14" s="16"/>
      <c r="AC14" s="16"/>
      <c r="AD14" s="16"/>
    </row>
    <row r="15" spans="1:30" s="1" customFormat="1" ht="21" customHeight="1">
      <c r="A15" s="20" t="s">
        <v>40</v>
      </c>
      <c r="B15" s="20" t="s">
        <v>41</v>
      </c>
      <c r="C15" s="48">
        <v>0</v>
      </c>
      <c r="D15" s="49">
        <f>C15*100/C5</f>
        <v>0</v>
      </c>
      <c r="E15" s="48">
        <v>0</v>
      </c>
      <c r="F15" s="49">
        <f>E15*100/E5</f>
        <v>0</v>
      </c>
      <c r="G15" s="48">
        <v>2</v>
      </c>
      <c r="H15" s="49">
        <f>G15*100/G5</f>
        <v>2.5</v>
      </c>
      <c r="I15" s="48">
        <v>0</v>
      </c>
      <c r="J15" s="49">
        <f>I15*100/I5</f>
        <v>0</v>
      </c>
      <c r="K15" s="48">
        <v>2</v>
      </c>
      <c r="L15" s="49">
        <f>K15*100/K5</f>
        <v>1.2195121951219512</v>
      </c>
      <c r="M15" s="48">
        <v>0</v>
      </c>
      <c r="N15" s="49">
        <f>M15*100/M5</f>
        <v>0</v>
      </c>
      <c r="P15" s="16"/>
      <c r="Q15" s="16"/>
      <c r="R15" s="16"/>
      <c r="S15" s="16"/>
      <c r="T15" s="16"/>
      <c r="U15" s="16"/>
      <c r="V15" s="16"/>
      <c r="W15" s="16"/>
      <c r="X15" s="16"/>
      <c r="Z15" s="16"/>
      <c r="AA15" s="16"/>
      <c r="AB15" s="16"/>
      <c r="AC15" s="16"/>
      <c r="AD15" s="16"/>
    </row>
    <row r="16" spans="1:30" s="1" customFormat="1" ht="21" customHeight="1">
      <c r="A16" s="20" t="s">
        <v>61</v>
      </c>
      <c r="B16" s="20" t="s">
        <v>42</v>
      </c>
      <c r="C16" s="48">
        <v>11</v>
      </c>
      <c r="D16" s="49">
        <f>C16*100/C5</f>
        <v>13.580246913580247</v>
      </c>
      <c r="E16" s="48">
        <v>8</v>
      </c>
      <c r="F16" s="49">
        <f>E16*100/E5</f>
        <v>19.51219512195122</v>
      </c>
      <c r="G16" s="48">
        <v>22</v>
      </c>
      <c r="H16" s="49">
        <f>G16*100/G5</f>
        <v>27.5</v>
      </c>
      <c r="I16" s="48">
        <v>10</v>
      </c>
      <c r="J16" s="49">
        <f>I16*100/I5</f>
        <v>28.571428571428573</v>
      </c>
      <c r="K16" s="48">
        <v>33</v>
      </c>
      <c r="L16" s="49">
        <f>K16*100/K5</f>
        <v>20.121951219512194</v>
      </c>
      <c r="M16" s="48">
        <v>18</v>
      </c>
      <c r="N16" s="49">
        <f>M16*100/M5</f>
        <v>23.68421052631579</v>
      </c>
      <c r="P16" s="16"/>
      <c r="Q16" s="16"/>
      <c r="R16" s="16"/>
      <c r="S16" s="16"/>
      <c r="T16" s="16"/>
      <c r="U16" s="16"/>
      <c r="V16" s="16"/>
      <c r="W16" s="16"/>
      <c r="X16" s="16"/>
      <c r="Z16" s="16"/>
      <c r="AA16" s="16"/>
      <c r="AB16" s="16"/>
      <c r="AC16" s="16"/>
      <c r="AD16" s="16"/>
    </row>
    <row r="17" spans="1:30" s="1" customFormat="1" ht="30" customHeight="1">
      <c r="A17" s="20" t="s">
        <v>43</v>
      </c>
      <c r="B17" s="20" t="s">
        <v>44</v>
      </c>
      <c r="C17" s="48">
        <v>0</v>
      </c>
      <c r="D17" s="49">
        <f>C17*100/C5</f>
        <v>0</v>
      </c>
      <c r="E17" s="48">
        <v>0</v>
      </c>
      <c r="F17" s="49">
        <f>E17*100/E5</f>
        <v>0</v>
      </c>
      <c r="G17" s="48">
        <v>4</v>
      </c>
      <c r="H17" s="49">
        <f>G17*100/G5</f>
        <v>5</v>
      </c>
      <c r="I17" s="48">
        <v>2</v>
      </c>
      <c r="J17" s="49">
        <f>I17*100/I5</f>
        <v>5.714285714285714</v>
      </c>
      <c r="K17" s="48">
        <v>4</v>
      </c>
      <c r="L17" s="49">
        <f>K17*100/K5</f>
        <v>2.4390243902439024</v>
      </c>
      <c r="M17" s="48">
        <v>2</v>
      </c>
      <c r="N17" s="49">
        <f>M17*100/M5</f>
        <v>2.6315789473684212</v>
      </c>
      <c r="P17" s="16"/>
      <c r="Q17" s="16"/>
      <c r="R17" s="16"/>
      <c r="S17" s="16"/>
      <c r="T17" s="16"/>
      <c r="U17" s="16"/>
      <c r="V17" s="16"/>
      <c r="W17" s="16"/>
      <c r="X17" s="16"/>
      <c r="Z17" s="16"/>
      <c r="AA17" s="16"/>
      <c r="AB17" s="16"/>
      <c r="AC17" s="16"/>
      <c r="AD17" s="16"/>
    </row>
    <row r="18" spans="1:30" s="1" customFormat="1" ht="16.5" customHeight="1">
      <c r="A18" s="20" t="s">
        <v>45</v>
      </c>
      <c r="B18" s="20" t="s">
        <v>46</v>
      </c>
      <c r="C18" s="48">
        <v>0</v>
      </c>
      <c r="D18" s="49">
        <f>C18*100/C5</f>
        <v>0</v>
      </c>
      <c r="E18" s="48">
        <v>0</v>
      </c>
      <c r="F18" s="49">
        <f>E18*100/E5</f>
        <v>0</v>
      </c>
      <c r="G18" s="48">
        <v>0</v>
      </c>
      <c r="H18" s="49">
        <f>G18*100/G5</f>
        <v>0</v>
      </c>
      <c r="I18" s="48">
        <v>0</v>
      </c>
      <c r="J18" s="49">
        <f>I18*100/I6</f>
        <v>0</v>
      </c>
      <c r="K18" s="48">
        <v>0</v>
      </c>
      <c r="L18" s="49">
        <f>K18*100/K5</f>
        <v>0</v>
      </c>
      <c r="M18" s="48">
        <v>0</v>
      </c>
      <c r="N18" s="49">
        <f>M18*100/M5</f>
        <v>0</v>
      </c>
      <c r="P18" s="16"/>
      <c r="Q18" s="16"/>
      <c r="R18" s="16"/>
      <c r="S18" s="16"/>
      <c r="T18" s="16"/>
      <c r="U18" s="16"/>
      <c r="V18" s="16"/>
      <c r="W18" s="16"/>
      <c r="X18" s="16"/>
      <c r="Z18" s="16"/>
      <c r="AA18" s="16"/>
      <c r="AB18" s="16"/>
      <c r="AC18" s="16"/>
      <c r="AD18" s="16"/>
    </row>
    <row r="19" spans="1:29" s="1" customFormat="1" ht="16.5" customHeight="1" thickBot="1">
      <c r="A19" s="20" t="s">
        <v>48</v>
      </c>
      <c r="B19" s="20" t="s">
        <v>49</v>
      </c>
      <c r="C19" s="48">
        <v>0</v>
      </c>
      <c r="D19" s="49">
        <f>C19*100/C5</f>
        <v>0</v>
      </c>
      <c r="E19" s="48">
        <v>0</v>
      </c>
      <c r="F19" s="49">
        <f>E19*100/E5</f>
        <v>0</v>
      </c>
      <c r="G19" s="48">
        <v>0</v>
      </c>
      <c r="H19" s="49">
        <f>G19*100/G5</f>
        <v>0</v>
      </c>
      <c r="I19" s="48">
        <v>0</v>
      </c>
      <c r="J19" s="49">
        <f>I19*100/I5</f>
        <v>0</v>
      </c>
      <c r="K19" s="48">
        <v>0</v>
      </c>
      <c r="L19" s="49">
        <f>K19*100/K5</f>
        <v>0</v>
      </c>
      <c r="M19" s="48">
        <v>0</v>
      </c>
      <c r="N19" s="49">
        <f>M19*100/M5</f>
        <v>0</v>
      </c>
      <c r="O19" s="16"/>
      <c r="P19" s="16"/>
      <c r="Q19" s="16"/>
      <c r="R19" s="16"/>
      <c r="S19" s="16"/>
      <c r="T19" s="16"/>
      <c r="U19" s="16"/>
      <c r="V19" s="16"/>
      <c r="W19" s="16"/>
      <c r="Y19" s="16"/>
      <c r="Z19" s="16"/>
      <c r="AA19" s="16"/>
      <c r="AB19" s="16"/>
      <c r="AC19" s="16"/>
    </row>
    <row r="20" spans="1:29" s="1" customFormat="1" ht="16.5" customHeight="1" thickBot="1">
      <c r="A20" s="40" t="s">
        <v>67</v>
      </c>
      <c r="B20" s="41"/>
      <c r="C20" s="25">
        <v>84</v>
      </c>
      <c r="D20" s="35"/>
      <c r="E20" s="25">
        <v>41</v>
      </c>
      <c r="F20" s="35"/>
      <c r="G20" s="25">
        <v>80</v>
      </c>
      <c r="H20" s="35"/>
      <c r="I20" s="25">
        <v>35</v>
      </c>
      <c r="J20" s="35"/>
      <c r="K20" s="25">
        <v>164</v>
      </c>
      <c r="L20" s="35"/>
      <c r="M20" s="25">
        <v>76</v>
      </c>
      <c r="N20" s="35"/>
      <c r="O20" s="16"/>
      <c r="P20" s="16"/>
      <c r="Q20" s="16"/>
      <c r="R20" s="16"/>
      <c r="S20" s="16"/>
      <c r="T20" s="16"/>
      <c r="U20" s="16"/>
      <c r="V20" s="16"/>
      <c r="W20" s="16"/>
      <c r="Y20" s="16"/>
      <c r="Z20" s="16"/>
      <c r="AA20" s="16"/>
      <c r="AB20" s="16"/>
      <c r="AC20" s="16"/>
    </row>
    <row r="21" spans="1:29" s="1" customFormat="1" ht="15.75" customHeight="1">
      <c r="A21" s="9" t="s">
        <v>68</v>
      </c>
      <c r="B21" s="20"/>
      <c r="C21" s="48">
        <v>68</v>
      </c>
      <c r="D21" s="25">
        <f>C21/C$20*100</f>
        <v>80.95238095238095</v>
      </c>
      <c r="E21" s="48">
        <v>30</v>
      </c>
      <c r="F21" s="25">
        <f>E21/E$20*100</f>
        <v>73.17073170731707</v>
      </c>
      <c r="G21" s="48">
        <v>61</v>
      </c>
      <c r="H21" s="25">
        <f>G21/G$20*100</f>
        <v>76.25</v>
      </c>
      <c r="I21" s="48">
        <v>36</v>
      </c>
      <c r="J21" s="25">
        <f>I21/I$20*100</f>
        <v>102.85714285714285</v>
      </c>
      <c r="K21" s="48">
        <v>139</v>
      </c>
      <c r="L21" s="25">
        <f>K21/K$20*100</f>
        <v>84.7560975609756</v>
      </c>
      <c r="M21" s="48">
        <v>66</v>
      </c>
      <c r="N21" s="25">
        <f>M21/M$20*100</f>
        <v>86.8421052631579</v>
      </c>
      <c r="O21" s="36"/>
      <c r="P21" s="16"/>
      <c r="Q21" s="16"/>
      <c r="R21" s="16"/>
      <c r="S21" s="16"/>
      <c r="T21" s="16"/>
      <c r="U21" s="16"/>
      <c r="V21" s="16"/>
      <c r="W21" s="16"/>
      <c r="Y21" s="16"/>
      <c r="Z21" s="16"/>
      <c r="AA21" s="16"/>
      <c r="AB21" s="16"/>
      <c r="AC21" s="16"/>
    </row>
    <row r="22" spans="1:29" s="1" customFormat="1" ht="15.75" customHeight="1">
      <c r="A22" s="9" t="s">
        <v>69</v>
      </c>
      <c r="B22" s="20"/>
      <c r="C22" s="48">
        <v>16</v>
      </c>
      <c r="D22" s="25">
        <f>C22/C$20*100</f>
        <v>19.047619047619047</v>
      </c>
      <c r="E22" s="48">
        <v>9</v>
      </c>
      <c r="F22" s="25">
        <f>E22/E$20*100</f>
        <v>21.951219512195124</v>
      </c>
      <c r="G22" s="48">
        <v>11</v>
      </c>
      <c r="H22" s="25">
        <f>G22/G$20*100</f>
        <v>13.750000000000002</v>
      </c>
      <c r="I22" s="48">
        <v>4</v>
      </c>
      <c r="J22" s="25">
        <f>I22/I$20*100</f>
        <v>11.428571428571429</v>
      </c>
      <c r="K22" s="48">
        <v>25</v>
      </c>
      <c r="L22" s="25">
        <f>K22/K$20*100</f>
        <v>15.24390243902439</v>
      </c>
      <c r="M22" s="48">
        <v>11</v>
      </c>
      <c r="N22" s="25">
        <f>M22/M$20*100</f>
        <v>14.473684210526317</v>
      </c>
      <c r="O22" s="16"/>
      <c r="P22" s="16"/>
      <c r="Q22" s="16"/>
      <c r="R22" s="16"/>
      <c r="S22" s="16"/>
      <c r="T22" s="16"/>
      <c r="U22" s="16"/>
      <c r="V22" s="16"/>
      <c r="W22" s="16"/>
      <c r="Y22" s="16"/>
      <c r="Z22" s="16"/>
      <c r="AA22" s="16"/>
      <c r="AB22" s="16"/>
      <c r="AC22" s="16"/>
    </row>
    <row r="23" spans="1:29" s="1" customFormat="1" ht="15.75" customHeight="1">
      <c r="A23" s="9" t="s">
        <v>70</v>
      </c>
      <c r="B23" s="20"/>
      <c r="C23" s="48">
        <v>1</v>
      </c>
      <c r="D23" s="25">
        <f>C23/C22*100</f>
        <v>6.25</v>
      </c>
      <c r="E23" s="48">
        <v>1</v>
      </c>
      <c r="F23" s="25">
        <f>E23/E22*100</f>
        <v>11.11111111111111</v>
      </c>
      <c r="G23" s="48">
        <v>1</v>
      </c>
      <c r="H23" s="25">
        <f>G23/G22*100</f>
        <v>9.090909090909092</v>
      </c>
      <c r="I23" s="48">
        <v>0</v>
      </c>
      <c r="J23" s="25">
        <f>I23/I22*100</f>
        <v>0</v>
      </c>
      <c r="K23" s="48">
        <v>3</v>
      </c>
      <c r="L23" s="25">
        <f>K23/K22*100</f>
        <v>12</v>
      </c>
      <c r="M23" s="48">
        <v>1</v>
      </c>
      <c r="N23" s="25">
        <f>M23/M22*100</f>
        <v>9.090909090909092</v>
      </c>
      <c r="O23" s="16"/>
      <c r="P23" s="16"/>
      <c r="Q23" s="16"/>
      <c r="R23" s="16"/>
      <c r="S23" s="16"/>
      <c r="T23" s="16"/>
      <c r="U23" s="16"/>
      <c r="V23" s="16"/>
      <c r="W23" s="16"/>
      <c r="Y23" s="16"/>
      <c r="Z23" s="16"/>
      <c r="AA23" s="16"/>
      <c r="AB23" s="16"/>
      <c r="AC23" s="16"/>
    </row>
    <row r="24" spans="1:29" s="1" customFormat="1" ht="15.75" customHeight="1">
      <c r="A24" s="9" t="s">
        <v>71</v>
      </c>
      <c r="B24" s="20"/>
      <c r="C24" s="48">
        <v>2</v>
      </c>
      <c r="D24" s="25">
        <f>C24/C22*100</f>
        <v>12.5</v>
      </c>
      <c r="E24" s="48">
        <v>1</v>
      </c>
      <c r="F24" s="25">
        <f>E24/E22*100</f>
        <v>11.11111111111111</v>
      </c>
      <c r="G24" s="48">
        <v>10</v>
      </c>
      <c r="H24" s="25">
        <f>G24/G22*100</f>
        <v>90.9090909090909</v>
      </c>
      <c r="I24" s="48">
        <v>5</v>
      </c>
      <c r="J24" s="25">
        <f>I24/I22*100</f>
        <v>125</v>
      </c>
      <c r="K24" s="48">
        <v>12</v>
      </c>
      <c r="L24" s="25">
        <f>K24/K22*100</f>
        <v>48</v>
      </c>
      <c r="M24" s="48">
        <v>6</v>
      </c>
      <c r="N24" s="25">
        <f>M24/M22*100</f>
        <v>54.54545454545454</v>
      </c>
      <c r="O24" s="16"/>
      <c r="P24" s="16"/>
      <c r="Q24" s="16"/>
      <c r="R24" s="16"/>
      <c r="S24" s="16"/>
      <c r="T24" s="16"/>
      <c r="U24" s="16"/>
      <c r="V24" s="16"/>
      <c r="W24" s="16"/>
      <c r="Y24" s="16"/>
      <c r="Z24" s="16"/>
      <c r="AA24" s="16"/>
      <c r="AB24" s="16"/>
      <c r="AC24" s="16"/>
    </row>
    <row r="25" spans="1:29" s="1" customFormat="1" ht="15.75" customHeight="1">
      <c r="A25" s="9" t="s">
        <v>72</v>
      </c>
      <c r="B25" s="20"/>
      <c r="C25" s="48">
        <v>3</v>
      </c>
      <c r="D25" s="25">
        <f>C25/C22*100</f>
        <v>18.75</v>
      </c>
      <c r="E25" s="48">
        <v>1</v>
      </c>
      <c r="F25" s="25">
        <f>E25/E22*100</f>
        <v>11.11111111111111</v>
      </c>
      <c r="G25" s="48">
        <v>5</v>
      </c>
      <c r="H25" s="25">
        <f>G25/G22*100</f>
        <v>45.45454545454545</v>
      </c>
      <c r="I25" s="48">
        <v>2</v>
      </c>
      <c r="J25" s="25">
        <f>I25/I22*100</f>
        <v>50</v>
      </c>
      <c r="K25" s="48">
        <v>8</v>
      </c>
      <c r="L25" s="25">
        <f>K25/K22*100</f>
        <v>32</v>
      </c>
      <c r="M25" s="48">
        <v>3</v>
      </c>
      <c r="N25" s="25">
        <f>M25/M22*100</f>
        <v>27.27272727272727</v>
      </c>
      <c r="O25" s="16"/>
      <c r="P25" s="16"/>
      <c r="Q25" s="16"/>
      <c r="R25" s="16"/>
      <c r="S25" s="16"/>
      <c r="T25" s="16"/>
      <c r="U25" s="16"/>
      <c r="V25" s="16"/>
      <c r="W25" s="16"/>
      <c r="Y25" s="16"/>
      <c r="Z25" s="16"/>
      <c r="AA25" s="16"/>
      <c r="AB25" s="16"/>
      <c r="AC25" s="16"/>
    </row>
    <row r="26" spans="1:29" s="1" customFormat="1" ht="15.75" customHeight="1">
      <c r="A26" s="9" t="s">
        <v>73</v>
      </c>
      <c r="B26" s="20"/>
      <c r="C26" s="48">
        <v>0</v>
      </c>
      <c r="D26" s="25">
        <f>C26/C22*100</f>
        <v>0</v>
      </c>
      <c r="E26" s="48">
        <v>0</v>
      </c>
      <c r="F26" s="25">
        <f>E26/E22*100</f>
        <v>0</v>
      </c>
      <c r="G26" s="48">
        <v>2</v>
      </c>
      <c r="H26" s="25">
        <f>G26/G22*100</f>
        <v>18.181818181818183</v>
      </c>
      <c r="I26" s="48">
        <v>1</v>
      </c>
      <c r="J26" s="25">
        <f>I26/I22*100</f>
        <v>25</v>
      </c>
      <c r="K26" s="48">
        <v>2</v>
      </c>
      <c r="L26" s="25">
        <f>K26/K22*100</f>
        <v>8</v>
      </c>
      <c r="M26" s="48">
        <v>1</v>
      </c>
      <c r="N26" s="25">
        <f>M26/M22*100</f>
        <v>9.090909090909092</v>
      </c>
      <c r="O26" s="16"/>
      <c r="P26" s="16"/>
      <c r="Q26" s="16"/>
      <c r="R26" s="16"/>
      <c r="S26" s="16"/>
      <c r="T26" s="16"/>
      <c r="U26" s="16"/>
      <c r="V26" s="16"/>
      <c r="W26" s="16"/>
      <c r="Y26" s="16"/>
      <c r="Z26" s="16"/>
      <c r="AA26" s="16"/>
      <c r="AB26" s="16"/>
      <c r="AC26" s="16"/>
    </row>
    <row r="27" spans="1:29" s="1" customFormat="1" ht="16.5" customHeight="1">
      <c r="A27" s="40" t="s">
        <v>62</v>
      </c>
      <c r="B27" s="41"/>
      <c r="C27" s="25">
        <v>84</v>
      </c>
      <c r="D27" s="25"/>
      <c r="E27" s="25">
        <v>41</v>
      </c>
      <c r="F27" s="25"/>
      <c r="G27" s="25">
        <v>80</v>
      </c>
      <c r="H27" s="25"/>
      <c r="I27" s="25">
        <v>35</v>
      </c>
      <c r="J27" s="25"/>
      <c r="K27" s="25">
        <v>164</v>
      </c>
      <c r="L27" s="25"/>
      <c r="M27" s="25">
        <v>76</v>
      </c>
      <c r="N27" s="25"/>
      <c r="O27" s="16"/>
      <c r="P27" s="16"/>
      <c r="Q27" s="16"/>
      <c r="R27" s="16"/>
      <c r="S27" s="16"/>
      <c r="T27" s="16"/>
      <c r="U27" s="16"/>
      <c r="V27" s="16"/>
      <c r="W27" s="16"/>
      <c r="Y27" s="16"/>
      <c r="Z27" s="16"/>
      <c r="AA27" s="16"/>
      <c r="AB27" s="16"/>
      <c r="AC27" s="16"/>
    </row>
    <row r="28" spans="1:29" s="1" customFormat="1" ht="13.5">
      <c r="A28" s="9" t="s">
        <v>25</v>
      </c>
      <c r="B28" s="9"/>
      <c r="C28" s="48">
        <v>23</v>
      </c>
      <c r="D28" s="25">
        <f>C28*100/C$27</f>
        <v>27.38095238095238</v>
      </c>
      <c r="E28" s="48">
        <v>6</v>
      </c>
      <c r="F28" s="25">
        <f>E28*100/E$27</f>
        <v>14.634146341463415</v>
      </c>
      <c r="G28" s="48">
        <v>19</v>
      </c>
      <c r="H28" s="25">
        <f>G28*100/G$27</f>
        <v>23.75</v>
      </c>
      <c r="I28" s="48">
        <v>5</v>
      </c>
      <c r="J28" s="25">
        <f>I28*100/I$27</f>
        <v>14.285714285714286</v>
      </c>
      <c r="K28" s="48">
        <v>42</v>
      </c>
      <c r="L28" s="25">
        <f>K28*100/K$27</f>
        <v>25.609756097560975</v>
      </c>
      <c r="M28" s="48">
        <v>15</v>
      </c>
      <c r="N28" s="25">
        <f>M28*100/M$27</f>
        <v>19.736842105263158</v>
      </c>
      <c r="O28" s="16"/>
      <c r="P28" s="16"/>
      <c r="Q28" s="16"/>
      <c r="R28" s="16"/>
      <c r="S28" s="16"/>
      <c r="T28" s="16"/>
      <c r="U28" s="16"/>
      <c r="V28" s="16"/>
      <c r="W28" s="16"/>
      <c r="Y28" s="16"/>
      <c r="Z28" s="16"/>
      <c r="AA28" s="16"/>
      <c r="AB28" s="16"/>
      <c r="AC28" s="16"/>
    </row>
    <row r="29" spans="1:29" s="1" customFormat="1" ht="13.5">
      <c r="A29" s="9" t="s">
        <v>26</v>
      </c>
      <c r="B29" s="9"/>
      <c r="C29" s="48">
        <v>49</v>
      </c>
      <c r="D29" s="25">
        <f>C29*100/C$27</f>
        <v>58.333333333333336</v>
      </c>
      <c r="E29" s="48">
        <v>25</v>
      </c>
      <c r="F29" s="25">
        <f>E29*100/E$27</f>
        <v>60.97560975609756</v>
      </c>
      <c r="G29" s="48">
        <v>48</v>
      </c>
      <c r="H29" s="25">
        <f>G29*100/G$27</f>
        <v>60</v>
      </c>
      <c r="I29" s="48">
        <v>22</v>
      </c>
      <c r="J29" s="25">
        <f>I29*100/I$27</f>
        <v>62.857142857142854</v>
      </c>
      <c r="K29" s="48">
        <v>97</v>
      </c>
      <c r="L29" s="25">
        <f>K29*100/K$27</f>
        <v>59.146341463414636</v>
      </c>
      <c r="M29" s="48">
        <v>47</v>
      </c>
      <c r="N29" s="25">
        <f>M29*100/M$27</f>
        <v>61.8421052631579</v>
      </c>
      <c r="O29" s="16"/>
      <c r="P29" s="16"/>
      <c r="Q29" s="16"/>
      <c r="R29" s="16"/>
      <c r="S29" s="16"/>
      <c r="T29" s="16"/>
      <c r="U29" s="16"/>
      <c r="V29" s="16"/>
      <c r="W29" s="16"/>
      <c r="Y29" s="16"/>
      <c r="Z29" s="16"/>
      <c r="AA29" s="16"/>
      <c r="AB29" s="16"/>
      <c r="AC29" s="16"/>
    </row>
    <row r="30" spans="1:29" s="1" customFormat="1" ht="13.5">
      <c r="A30" s="9" t="s">
        <v>27</v>
      </c>
      <c r="B30" s="9"/>
      <c r="C30" s="48">
        <v>12</v>
      </c>
      <c r="D30" s="25">
        <f>C30*100/C$27</f>
        <v>14.285714285714286</v>
      </c>
      <c r="E30" s="48">
        <v>6</v>
      </c>
      <c r="F30" s="25">
        <f>E30*100/E$27</f>
        <v>14.634146341463415</v>
      </c>
      <c r="G30" s="48">
        <v>12</v>
      </c>
      <c r="H30" s="25">
        <f>G30*100/G$27</f>
        <v>15</v>
      </c>
      <c r="I30" s="48">
        <v>7</v>
      </c>
      <c r="J30" s="25">
        <f>I30*100/I$27</f>
        <v>20</v>
      </c>
      <c r="K30" s="48">
        <v>24</v>
      </c>
      <c r="L30" s="25">
        <f>K30*100/K$27</f>
        <v>14.634146341463415</v>
      </c>
      <c r="M30" s="48">
        <v>13</v>
      </c>
      <c r="N30" s="25">
        <f>M30*100/M$27</f>
        <v>17.105263157894736</v>
      </c>
      <c r="O30" s="16"/>
      <c r="P30" s="16"/>
      <c r="Q30" s="16"/>
      <c r="R30" s="16"/>
      <c r="S30" s="16"/>
      <c r="T30" s="16"/>
      <c r="U30" s="16"/>
      <c r="V30" s="16"/>
      <c r="W30" s="16"/>
      <c r="Y30" s="16"/>
      <c r="Z30" s="16"/>
      <c r="AA30" s="16"/>
      <c r="AB30" s="16"/>
      <c r="AC30" s="16"/>
    </row>
    <row r="31" spans="1:29" s="1" customFormat="1" ht="13.5">
      <c r="A31" s="9" t="s">
        <v>28</v>
      </c>
      <c r="B31" s="9"/>
      <c r="C31" s="48">
        <v>0</v>
      </c>
      <c r="D31" s="25">
        <f>C31*100/C$27</f>
        <v>0</v>
      </c>
      <c r="E31" s="48">
        <v>0</v>
      </c>
      <c r="F31" s="25">
        <f>E31*100/E$27</f>
        <v>0</v>
      </c>
      <c r="G31" s="48">
        <v>0</v>
      </c>
      <c r="H31" s="25">
        <f>G31*100/G$27</f>
        <v>0</v>
      </c>
      <c r="I31" s="48">
        <v>0</v>
      </c>
      <c r="J31" s="25">
        <f>I31*100/I$27</f>
        <v>0</v>
      </c>
      <c r="K31" s="48">
        <v>0</v>
      </c>
      <c r="L31" s="25">
        <f>K31*100/K$27</f>
        <v>0</v>
      </c>
      <c r="M31" s="48">
        <v>0</v>
      </c>
      <c r="N31" s="25">
        <f>M31*100/M$27</f>
        <v>0</v>
      </c>
      <c r="O31" s="16"/>
      <c r="P31" s="16"/>
      <c r="Q31" s="16"/>
      <c r="R31" s="16"/>
      <c r="S31" s="16"/>
      <c r="T31" s="16"/>
      <c r="U31" s="16"/>
      <c r="V31" s="16"/>
      <c r="W31" s="16"/>
      <c r="Y31" s="16"/>
      <c r="Z31" s="16"/>
      <c r="AA31" s="16"/>
      <c r="AB31" s="16"/>
      <c r="AC31" s="16"/>
    </row>
    <row r="32" spans="1:29" s="1" customFormat="1" ht="13.5">
      <c r="A32" s="9" t="s">
        <v>64</v>
      </c>
      <c r="B32" s="9"/>
      <c r="C32" s="48">
        <v>0</v>
      </c>
      <c r="D32" s="25">
        <f>C32*100/C$27</f>
        <v>0</v>
      </c>
      <c r="E32" s="48">
        <v>0</v>
      </c>
      <c r="F32" s="25">
        <f>E32*100/E$27</f>
        <v>0</v>
      </c>
      <c r="G32" s="48">
        <v>1</v>
      </c>
      <c r="H32" s="25">
        <f>G32*100/G$27</f>
        <v>1.25</v>
      </c>
      <c r="I32" s="48">
        <v>1</v>
      </c>
      <c r="J32" s="25">
        <f>I32*100/I$27</f>
        <v>2.857142857142857</v>
      </c>
      <c r="K32" s="48">
        <v>1</v>
      </c>
      <c r="L32" s="25">
        <f>K32*100/K$27</f>
        <v>0.6097560975609756</v>
      </c>
      <c r="M32" s="48">
        <v>1</v>
      </c>
      <c r="N32" s="25">
        <f>M32*100/M$27</f>
        <v>1.3157894736842106</v>
      </c>
      <c r="O32" s="16"/>
      <c r="P32" s="16"/>
      <c r="Q32" s="16"/>
      <c r="R32" s="16"/>
      <c r="S32" s="16"/>
      <c r="T32" s="16"/>
      <c r="U32" s="16"/>
      <c r="V32" s="16"/>
      <c r="W32" s="16"/>
      <c r="Y32" s="16"/>
      <c r="Z32" s="16"/>
      <c r="AA32" s="16"/>
      <c r="AB32" s="16"/>
      <c r="AC32" s="16"/>
    </row>
    <row r="33" spans="1:29" s="1" customFormat="1" ht="30.75" customHeight="1">
      <c r="A33" s="42" t="s">
        <v>63</v>
      </c>
      <c r="B33" s="43"/>
      <c r="C33" s="25">
        <v>84</v>
      </c>
      <c r="D33" s="25"/>
      <c r="E33" s="25">
        <v>41</v>
      </c>
      <c r="F33" s="25"/>
      <c r="G33" s="25">
        <v>80</v>
      </c>
      <c r="H33" s="25"/>
      <c r="I33" s="25">
        <v>35</v>
      </c>
      <c r="J33" s="25"/>
      <c r="K33" s="25">
        <v>164</v>
      </c>
      <c r="L33" s="25"/>
      <c r="M33" s="25">
        <v>76</v>
      </c>
      <c r="N33" s="25"/>
      <c r="O33" s="16"/>
      <c r="P33" s="16"/>
      <c r="Q33" s="16"/>
      <c r="R33" s="16"/>
      <c r="S33" s="16"/>
      <c r="T33" s="16"/>
      <c r="U33" s="16"/>
      <c r="V33" s="16"/>
      <c r="W33" s="16"/>
      <c r="Y33" s="16"/>
      <c r="Z33" s="16"/>
      <c r="AA33" s="16"/>
      <c r="AB33" s="16"/>
      <c r="AC33" s="16"/>
    </row>
    <row r="34" spans="1:29" ht="13.5">
      <c r="A34" s="17">
        <v>1</v>
      </c>
      <c r="B34" s="9"/>
      <c r="C34" s="48">
        <v>68</v>
      </c>
      <c r="D34" s="25">
        <f>C34*100/C$33</f>
        <v>80.95238095238095</v>
      </c>
      <c r="E34" s="48">
        <v>30</v>
      </c>
      <c r="F34" s="25">
        <f>E34*100/E$33</f>
        <v>73.17073170731707</v>
      </c>
      <c r="G34" s="48">
        <v>61</v>
      </c>
      <c r="H34" s="25">
        <f>G34*100/G$33</f>
        <v>76.25</v>
      </c>
      <c r="I34" s="48">
        <v>36</v>
      </c>
      <c r="J34" s="25">
        <f>I34*100/I$33</f>
        <v>102.85714285714286</v>
      </c>
      <c r="K34" s="48">
        <v>139</v>
      </c>
      <c r="L34" s="25">
        <f>K34*100/K$33</f>
        <v>84.7560975609756</v>
      </c>
      <c r="M34" s="48">
        <v>66</v>
      </c>
      <c r="N34" s="25">
        <f>M34*100/M$33</f>
        <v>86.84210526315789</v>
      </c>
      <c r="O34" s="16"/>
      <c r="P34" s="16"/>
      <c r="Q34" s="16"/>
      <c r="R34" s="16"/>
      <c r="S34" s="16"/>
      <c r="T34" s="16"/>
      <c r="U34" s="16"/>
      <c r="V34" s="16"/>
      <c r="W34" s="16"/>
      <c r="Y34" s="16"/>
      <c r="Z34" s="16"/>
      <c r="AA34" s="16"/>
      <c r="AB34" s="16"/>
      <c r="AC34" s="16"/>
    </row>
    <row r="35" spans="1:30" ht="13.5">
      <c r="A35" s="17">
        <v>2</v>
      </c>
      <c r="B35" s="9"/>
      <c r="C35" s="48">
        <v>16</v>
      </c>
      <c r="D35" s="25">
        <f>C35*100/C$33</f>
        <v>19.047619047619047</v>
      </c>
      <c r="E35" s="48">
        <v>9</v>
      </c>
      <c r="F35" s="25">
        <f>E35*100/E$33</f>
        <v>21.951219512195124</v>
      </c>
      <c r="G35" s="48">
        <v>11</v>
      </c>
      <c r="H35" s="25">
        <f>G35*100/G$33</f>
        <v>13.75</v>
      </c>
      <c r="I35" s="48">
        <v>4</v>
      </c>
      <c r="J35" s="25">
        <f>I35*100/I$33</f>
        <v>11.428571428571429</v>
      </c>
      <c r="K35" s="48">
        <v>25</v>
      </c>
      <c r="L35" s="25">
        <f>K35*100/K$33</f>
        <v>15.24390243902439</v>
      </c>
      <c r="M35" s="48">
        <v>11</v>
      </c>
      <c r="N35" s="25">
        <f>M35*100/M$33</f>
        <v>14.473684210526315</v>
      </c>
      <c r="P35" s="16"/>
      <c r="Q35" s="16"/>
      <c r="R35" s="16"/>
      <c r="S35" s="16"/>
      <c r="T35" s="16"/>
      <c r="U35" s="16"/>
      <c r="V35" s="16"/>
      <c r="W35" s="16"/>
      <c r="X35" s="16"/>
      <c r="Z35" s="16"/>
      <c r="AA35" s="16"/>
      <c r="AB35" s="16"/>
      <c r="AC35" s="16"/>
      <c r="AD35" s="16"/>
    </row>
    <row r="36" spans="1:30" ht="13.5">
      <c r="A36" s="17">
        <v>3</v>
      </c>
      <c r="B36" s="9"/>
      <c r="C36" s="48">
        <v>0</v>
      </c>
      <c r="D36" s="25">
        <f>C36*100/C$33</f>
        <v>0</v>
      </c>
      <c r="E36" s="48">
        <v>0</v>
      </c>
      <c r="F36" s="25">
        <f>E36*100/E$33</f>
        <v>0</v>
      </c>
      <c r="G36" s="48">
        <v>1</v>
      </c>
      <c r="H36" s="25">
        <f>G36*100/G$33</f>
        <v>1.25</v>
      </c>
      <c r="I36" s="48">
        <v>1</v>
      </c>
      <c r="J36" s="25">
        <f>I36*100/I$33</f>
        <v>2.857142857142857</v>
      </c>
      <c r="K36" s="48">
        <v>1</v>
      </c>
      <c r="L36" s="25">
        <f>K36*100/K$33</f>
        <v>0.6097560975609756</v>
      </c>
      <c r="M36" s="48">
        <v>1</v>
      </c>
      <c r="N36" s="25">
        <f>M36*100/M$33</f>
        <v>1.3157894736842106</v>
      </c>
      <c r="P36" s="16"/>
      <c r="Q36" s="16"/>
      <c r="R36" s="16"/>
      <c r="S36" s="16"/>
      <c r="T36" s="16"/>
      <c r="U36" s="16"/>
      <c r="V36" s="16"/>
      <c r="W36" s="16"/>
      <c r="X36" s="16"/>
      <c r="Z36" s="16"/>
      <c r="AA36" s="16"/>
      <c r="AB36" s="16"/>
      <c r="AC36" s="16"/>
      <c r="AD36" s="16"/>
    </row>
    <row r="37" spans="1:30" ht="13.5">
      <c r="A37" s="17">
        <v>4</v>
      </c>
      <c r="B37" s="9"/>
      <c r="C37" s="48">
        <v>0</v>
      </c>
      <c r="D37" s="25">
        <f>C37*100/C$33</f>
        <v>0</v>
      </c>
      <c r="E37" s="48">
        <v>0</v>
      </c>
      <c r="F37" s="25">
        <f>E37*100/E$33</f>
        <v>0</v>
      </c>
      <c r="G37" s="48">
        <v>0</v>
      </c>
      <c r="H37" s="25">
        <f>G37*100/G$33</f>
        <v>0</v>
      </c>
      <c r="I37" s="48">
        <v>0</v>
      </c>
      <c r="J37" s="25">
        <f>I37*100/I$33</f>
        <v>0</v>
      </c>
      <c r="K37" s="48">
        <v>0</v>
      </c>
      <c r="L37" s="25">
        <f>K37*100/K$33</f>
        <v>0</v>
      </c>
      <c r="M37" s="48">
        <v>0</v>
      </c>
      <c r="N37" s="25">
        <f>M37*100/M$33</f>
        <v>0</v>
      </c>
      <c r="P37" s="16"/>
      <c r="Q37" s="16"/>
      <c r="R37" s="16"/>
      <c r="S37" s="16"/>
      <c r="T37" s="16"/>
      <c r="U37" s="16"/>
      <c r="V37" s="16"/>
      <c r="W37" s="16"/>
      <c r="X37" s="16"/>
      <c r="Z37" s="16"/>
      <c r="AA37" s="16"/>
      <c r="AB37" s="16"/>
      <c r="AC37" s="16"/>
      <c r="AD37" s="16"/>
    </row>
    <row r="38" spans="1:30" ht="13.5">
      <c r="A38" s="9" t="s">
        <v>65</v>
      </c>
      <c r="B38" s="9"/>
      <c r="C38" s="48"/>
      <c r="D38" s="25">
        <f>C38*100/C$33</f>
        <v>0</v>
      </c>
      <c r="E38" s="48"/>
      <c r="F38" s="25">
        <f>E38*100/E$33</f>
        <v>0</v>
      </c>
      <c r="G38" s="48"/>
      <c r="H38" s="25">
        <f>G38*100/G$33</f>
        <v>0</v>
      </c>
      <c r="I38" s="48"/>
      <c r="J38" s="25">
        <f>I38*100/I$33</f>
        <v>0</v>
      </c>
      <c r="K38" s="48"/>
      <c r="L38" s="25">
        <f>K38*100/K$33</f>
        <v>0</v>
      </c>
      <c r="M38" s="48"/>
      <c r="N38" s="25">
        <f>M38*100/M$33</f>
        <v>0</v>
      </c>
      <c r="P38" s="16"/>
      <c r="Q38" s="16"/>
      <c r="R38" s="16"/>
      <c r="S38" s="16"/>
      <c r="T38" s="16"/>
      <c r="U38" s="16"/>
      <c r="V38" s="16"/>
      <c r="W38" s="16"/>
      <c r="X38" s="16"/>
      <c r="Z38" s="16"/>
      <c r="AA38" s="16"/>
      <c r="AB38" s="16"/>
      <c r="AC38" s="16"/>
      <c r="AD38" s="16"/>
    </row>
    <row r="39" spans="3:14" ht="12"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3:14" ht="12"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</sheetData>
  <sheetProtection/>
  <mergeCells count="5">
    <mergeCell ref="A20:B20"/>
    <mergeCell ref="A27:B27"/>
    <mergeCell ref="A33:B33"/>
    <mergeCell ref="A1:N1"/>
    <mergeCell ref="G2:J2"/>
  </mergeCells>
  <printOptions/>
  <pageMargins left="0.2755905511811024" right="0.58" top="0.44" bottom="0.36" header="0.2755905511811024" footer="0.196850393700787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spMoiseeva</dc:creator>
  <cp:keywords/>
  <dc:description/>
  <cp:lastModifiedBy>Байт</cp:lastModifiedBy>
  <cp:lastPrinted>2017-01-25T09:44:53Z</cp:lastPrinted>
  <dcterms:created xsi:type="dcterms:W3CDTF">1999-09-13T06:41:52Z</dcterms:created>
  <dcterms:modified xsi:type="dcterms:W3CDTF">2021-01-21T11:44:10Z</dcterms:modified>
  <cp:category/>
  <cp:version/>
  <cp:contentType/>
  <cp:contentStatus/>
</cp:coreProperties>
</file>